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Yldosakond\Personalitoo\Koosseis_struktuur\Koosseis_2024\koossesiu suurendamise taotlus SOM juulis 2024\"/>
    </mc:Choice>
  </mc:AlternateContent>
  <xr:revisionPtr revIDLastSave="0" documentId="13_ncr:1_{D9F6A724-DD7B-4FF2-9A20-B197AB79C09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koosse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78" i="1" l="1"/>
  <c r="D50" i="1" l="1"/>
  <c r="C68" i="1" l="1"/>
  <c r="D83" i="1" l="1"/>
  <c r="C83" i="1"/>
  <c r="D78" i="1"/>
  <c r="D73" i="1"/>
  <c r="C73" i="1"/>
  <c r="D68" i="1"/>
  <c r="E68" i="1" s="1"/>
  <c r="D64" i="1"/>
  <c r="C64" i="1"/>
  <c r="C58" i="1"/>
  <c r="C55" i="1"/>
  <c r="E55" i="1" s="1"/>
  <c r="E52" i="1"/>
  <c r="C50" i="1"/>
  <c r="C44" i="1"/>
  <c r="E44" i="1" s="1"/>
  <c r="E39" i="1"/>
  <c r="C34" i="1"/>
  <c r="E34" i="1" s="1"/>
  <c r="D30" i="1"/>
  <c r="E30" i="1" s="1"/>
  <c r="D19" i="1"/>
  <c r="C19" i="1"/>
  <c r="E78" i="1" l="1"/>
  <c r="E64" i="1"/>
  <c r="E19" i="1"/>
  <c r="E50" i="1"/>
  <c r="E83" i="1"/>
  <c r="E73" i="1"/>
  <c r="C84" i="1"/>
  <c r="D84" i="1"/>
  <c r="E58" i="1"/>
  <c r="E84" i="1" l="1"/>
  <c r="C85" i="1" s="1"/>
</calcChain>
</file>

<file path=xl/sharedStrings.xml><?xml version="1.0" encoding="utf-8"?>
<sst xmlns="http://schemas.openxmlformats.org/spreadsheetml/2006/main" count="200" uniqueCount="60">
  <si>
    <t>Struktuuriüksus</t>
  </si>
  <si>
    <t>Teenistuskoha nimetus</t>
  </si>
  <si>
    <t>Teenistuskoha jaotus ameti- või töökohaks ja koormus</t>
  </si>
  <si>
    <t>Tähtajalisus</t>
  </si>
  <si>
    <t>ATS alus</t>
  </si>
  <si>
    <t>Ametikoht</t>
  </si>
  <si>
    <t>Töökoht</t>
  </si>
  <si>
    <t>Kokku</t>
  </si>
  <si>
    <t>peadirektor</t>
  </si>
  <si>
    <t>tähtajaline</t>
  </si>
  <si>
    <t>§7 lg3 p1</t>
  </si>
  <si>
    <t>peadirektori asetäitja</t>
  </si>
  <si>
    <t>tähtajatu</t>
  </si>
  <si>
    <t>§7 lg3 p2 ja p9</t>
  </si>
  <si>
    <t>meditsiininõunik</t>
  </si>
  <si>
    <t>§7 lg3 p2 ja p5</t>
  </si>
  <si>
    <t>kvaliteedijuht</t>
  </si>
  <si>
    <t>§ 7 lg5 p7</t>
  </si>
  <si>
    <t>kommunikatsioonijuht</t>
  </si>
  <si>
    <t>§7 lg5 p7</t>
  </si>
  <si>
    <t>finantsjuht</t>
  </si>
  <si>
    <t>§7 lg5 p1</t>
  </si>
  <si>
    <t>finantsspetsialist</t>
  </si>
  <si>
    <t>juhataja</t>
  </si>
  <si>
    <t>personalispetsialist</t>
  </si>
  <si>
    <t>§7 lg5 p2</t>
  </si>
  <si>
    <t>haldusspetsialist</t>
  </si>
  <si>
    <t>§7 lg 5 p4 ja p5</t>
  </si>
  <si>
    <t>dokumendihalduse spetsialist</t>
  </si>
  <si>
    <t>§ 7 lg5 p3</t>
  </si>
  <si>
    <t>sekretär</t>
  </si>
  <si>
    <t>§7 lg5 p3</t>
  </si>
  <si>
    <t>Õigusosakond</t>
  </si>
  <si>
    <t xml:space="preserve">§7 lg3 p2 ja p5 </t>
  </si>
  <si>
    <t>õigusnõunik</t>
  </si>
  <si>
    <t>Müügilubade osakond</t>
  </si>
  <si>
    <t>§7 lg3 p2</t>
  </si>
  <si>
    <t>juhtivspetsialist</t>
  </si>
  <si>
    <t>spetsialist</t>
  </si>
  <si>
    <t>Müügilubade osakond, Kvaliteedi hindamise büroo</t>
  </si>
  <si>
    <t>Müügilubade osakond, Kliinilise hindamise büroo</t>
  </si>
  <si>
    <t>Ravimiohutuse osakond</t>
  </si>
  <si>
    <t xml:space="preserve">§7 lg3 p2 </t>
  </si>
  <si>
    <t>Labor</t>
  </si>
  <si>
    <t>nõunik</t>
  </si>
  <si>
    <t>Bioloogiliste preparaatide osakond</t>
  </si>
  <si>
    <t>inspektor</t>
  </si>
  <si>
    <t>Ametikohtade ja töökohtade koormus kokku</t>
  </si>
  <si>
    <t>Asutuse teenistuskohti  kokku</t>
  </si>
  <si>
    <t>Järelevalveosakond, Sisse- ja väljaveo järelevalve büroo</t>
  </si>
  <si>
    <t>Järelevalveosakond, Inspektsioonibüroo</t>
  </si>
  <si>
    <t>Järelevalveosakond</t>
  </si>
  <si>
    <t>Ravimiohutuse osakond, Ohutusjärelevalvebüroo</t>
  </si>
  <si>
    <t>Ravimiohutuse osakond, Statistikabüroo</t>
  </si>
  <si>
    <t>arenduste projektijuht</t>
  </si>
  <si>
    <t>andmehaldusspetsialist</t>
  </si>
  <si>
    <t>§7 lg 3 p2</t>
  </si>
  <si>
    <t>tooteomanik</t>
  </si>
  <si>
    <t>Arendus-ja haldusosakond</t>
  </si>
  <si>
    <t>Ravimiameti teenistuskohtade koosseis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</si>
</sst>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charset val="186"/>
      <scheme val="minor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58">
    <xf numFmtId="0" fontId="0" fillId="0" borderId="0" xfId="0"/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0" borderId="9" xfId="1" applyFont="1" applyBorder="1" applyAlignment="1">
      <alignment horizontal="center"/>
    </xf>
    <xf numFmtId="0" fontId="5" fillId="2" borderId="10" xfId="0" applyFont="1" applyFill="1" applyBorder="1" applyAlignment="1">
      <alignment vertical="center" wrapText="1"/>
    </xf>
    <xf numFmtId="49" fontId="5" fillId="2" borderId="11" xfId="0" applyNumberFormat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vertical="center"/>
    </xf>
    <xf numFmtId="0" fontId="5" fillId="0" borderId="12" xfId="1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vertical="center" wrapText="1"/>
    </xf>
    <xf numFmtId="49" fontId="5" fillId="0" borderId="14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5" fillId="0" borderId="15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 wrapText="1"/>
    </xf>
    <xf numFmtId="49" fontId="5" fillId="0" borderId="17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/>
    </xf>
    <xf numFmtId="0" fontId="5" fillId="2" borderId="17" xfId="0" applyFont="1" applyFill="1" applyBorder="1" applyAlignment="1">
      <alignment vertical="center"/>
    </xf>
    <xf numFmtId="0" fontId="5" fillId="0" borderId="18" xfId="1" applyFont="1" applyBorder="1" applyAlignment="1">
      <alignment horizontal="center"/>
    </xf>
    <xf numFmtId="0" fontId="4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vertical="center"/>
    </xf>
    <xf numFmtId="0" fontId="5" fillId="0" borderId="18" xfId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14" fontId="5" fillId="0" borderId="17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3" xfId="1" applyFont="1" applyFill="1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vertical="center"/>
    </xf>
    <xf numFmtId="0" fontId="5" fillId="0" borderId="6" xfId="1" applyFont="1" applyFill="1" applyBorder="1" applyAlignment="1">
      <alignment horizontal="center" wrapText="1"/>
    </xf>
    <xf numFmtId="0" fontId="5" fillId="2" borderId="19" xfId="0" applyFont="1" applyFill="1" applyBorder="1" applyAlignment="1">
      <alignment vertical="center" wrapText="1"/>
    </xf>
    <xf numFmtId="49" fontId="5" fillId="2" borderId="20" xfId="0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5" fillId="0" borderId="21" xfId="1" applyFont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vertical="center"/>
    </xf>
    <xf numFmtId="0" fontId="5" fillId="0" borderId="14" xfId="0" applyFont="1" applyFill="1" applyBorder="1" applyAlignment="1"/>
    <xf numFmtId="0" fontId="5" fillId="0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14" fontId="5" fillId="0" borderId="17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/>
    </xf>
    <xf numFmtId="0" fontId="5" fillId="0" borderId="24" xfId="1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wrapText="1"/>
    </xf>
    <xf numFmtId="0" fontId="5" fillId="2" borderId="1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/>
    </xf>
    <xf numFmtId="0" fontId="5" fillId="0" borderId="2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0" fontId="5" fillId="0" borderId="3" xfId="1" applyFont="1" applyBorder="1" applyAlignment="1">
      <alignment horizontal="center"/>
    </xf>
    <xf numFmtId="49" fontId="5" fillId="0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wrapText="1"/>
    </xf>
    <xf numFmtId="0" fontId="1" fillId="0" borderId="17" xfId="0" applyFont="1" applyBorder="1"/>
    <xf numFmtId="0" fontId="3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0" fontId="8" fillId="0" borderId="0" xfId="0" applyFont="1"/>
    <xf numFmtId="0" fontId="5" fillId="2" borderId="23" xfId="0" applyFont="1" applyFill="1" applyBorder="1" applyAlignment="1">
      <alignment horizontal="center"/>
    </xf>
    <xf numFmtId="49" fontId="5" fillId="2" borderId="23" xfId="0" applyNumberFormat="1" applyFont="1" applyFill="1" applyBorder="1" applyAlignment="1">
      <alignment horizontal="left" vertical="center"/>
    </xf>
    <xf numFmtId="14" fontId="5" fillId="2" borderId="23" xfId="0" applyNumberFormat="1" applyFont="1" applyFill="1" applyBorder="1" applyAlignment="1">
      <alignment horizontal="left"/>
    </xf>
    <xf numFmtId="0" fontId="10" fillId="0" borderId="0" xfId="0" applyFont="1"/>
    <xf numFmtId="0" fontId="5" fillId="0" borderId="5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1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49" fontId="1" fillId="0" borderId="14" xfId="0" applyNumberFormat="1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0" fillId="0" borderId="0" xfId="0" applyFill="1"/>
    <xf numFmtId="0" fontId="5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2" fillId="0" borderId="0" xfId="0" applyFont="1" applyFill="1"/>
    <xf numFmtId="49" fontId="5" fillId="0" borderId="11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 wrapText="1"/>
    </xf>
    <xf numFmtId="0" fontId="5" fillId="0" borderId="12" xfId="1" applyFont="1" applyFill="1" applyBorder="1" applyAlignment="1">
      <alignment horizontal="center" wrapText="1"/>
    </xf>
    <xf numFmtId="0" fontId="4" fillId="0" borderId="7" xfId="0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vertical="center"/>
    </xf>
    <xf numFmtId="0" fontId="5" fillId="0" borderId="9" xfId="1" applyFont="1" applyFill="1" applyBorder="1" applyAlignment="1">
      <alignment horizontal="center"/>
    </xf>
    <xf numFmtId="0" fontId="13" fillId="0" borderId="1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5" fillId="0" borderId="6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4" fillId="0" borderId="0" xfId="0" applyFont="1" applyFill="1"/>
  </cellXfs>
  <cellStyles count="2">
    <cellStyle name="Normaallaad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5"/>
  <sheetViews>
    <sheetView tabSelected="1" topLeftCell="A79" workbookViewId="0">
      <selection activeCell="B87" sqref="B87"/>
    </sheetView>
  </sheetViews>
  <sheetFormatPr defaultRowHeight="14.5" x14ac:dyDescent="0.35"/>
  <cols>
    <col min="1" max="1" width="39.26953125" customWidth="1"/>
    <col min="2" max="2" width="28" customWidth="1"/>
    <col min="3" max="3" width="15.54296875" customWidth="1"/>
    <col min="4" max="4" width="13.54296875" customWidth="1"/>
    <col min="5" max="5" width="7.81640625" bestFit="1" customWidth="1"/>
    <col min="6" max="6" width="17" customWidth="1"/>
    <col min="7" max="7" width="19.26953125" customWidth="1"/>
    <col min="254" max="254" width="40" customWidth="1"/>
    <col min="255" max="255" width="28" customWidth="1"/>
    <col min="256" max="256" width="15.54296875" customWidth="1"/>
    <col min="257" max="257" width="13.54296875" customWidth="1"/>
    <col min="258" max="258" width="7.81640625" bestFit="1" customWidth="1"/>
    <col min="259" max="259" width="17.7265625" customWidth="1"/>
    <col min="260" max="260" width="12.54296875" bestFit="1" customWidth="1"/>
    <col min="261" max="261" width="19.26953125" customWidth="1"/>
    <col min="510" max="510" width="40" customWidth="1"/>
    <col min="511" max="511" width="28" customWidth="1"/>
    <col min="512" max="512" width="15.54296875" customWidth="1"/>
    <col min="513" max="513" width="13.54296875" customWidth="1"/>
    <col min="514" max="514" width="7.81640625" bestFit="1" customWidth="1"/>
    <col min="515" max="515" width="17.7265625" customWidth="1"/>
    <col min="516" max="516" width="12.54296875" bestFit="1" customWidth="1"/>
    <col min="517" max="517" width="19.26953125" customWidth="1"/>
    <col min="766" max="766" width="40" customWidth="1"/>
    <col min="767" max="767" width="28" customWidth="1"/>
    <col min="768" max="768" width="15.54296875" customWidth="1"/>
    <col min="769" max="769" width="13.54296875" customWidth="1"/>
    <col min="770" max="770" width="7.81640625" bestFit="1" customWidth="1"/>
    <col min="771" max="771" width="17.7265625" customWidth="1"/>
    <col min="772" max="772" width="12.54296875" bestFit="1" customWidth="1"/>
    <col min="773" max="773" width="19.26953125" customWidth="1"/>
    <col min="1022" max="1022" width="40" customWidth="1"/>
    <col min="1023" max="1023" width="28" customWidth="1"/>
    <col min="1024" max="1024" width="15.54296875" customWidth="1"/>
    <col min="1025" max="1025" width="13.54296875" customWidth="1"/>
    <col min="1026" max="1026" width="7.81640625" bestFit="1" customWidth="1"/>
    <col min="1027" max="1027" width="17.7265625" customWidth="1"/>
    <col min="1028" max="1028" width="12.54296875" bestFit="1" customWidth="1"/>
    <col min="1029" max="1029" width="19.26953125" customWidth="1"/>
    <col min="1278" max="1278" width="40" customWidth="1"/>
    <col min="1279" max="1279" width="28" customWidth="1"/>
    <col min="1280" max="1280" width="15.54296875" customWidth="1"/>
    <col min="1281" max="1281" width="13.54296875" customWidth="1"/>
    <col min="1282" max="1282" width="7.81640625" bestFit="1" customWidth="1"/>
    <col min="1283" max="1283" width="17.7265625" customWidth="1"/>
    <col min="1284" max="1284" width="12.54296875" bestFit="1" customWidth="1"/>
    <col min="1285" max="1285" width="19.26953125" customWidth="1"/>
    <col min="1534" max="1534" width="40" customWidth="1"/>
    <col min="1535" max="1535" width="28" customWidth="1"/>
    <col min="1536" max="1536" width="15.54296875" customWidth="1"/>
    <col min="1537" max="1537" width="13.54296875" customWidth="1"/>
    <col min="1538" max="1538" width="7.81640625" bestFit="1" customWidth="1"/>
    <col min="1539" max="1539" width="17.7265625" customWidth="1"/>
    <col min="1540" max="1540" width="12.54296875" bestFit="1" customWidth="1"/>
    <col min="1541" max="1541" width="19.26953125" customWidth="1"/>
    <col min="1790" max="1790" width="40" customWidth="1"/>
    <col min="1791" max="1791" width="28" customWidth="1"/>
    <col min="1792" max="1792" width="15.54296875" customWidth="1"/>
    <col min="1793" max="1793" width="13.54296875" customWidth="1"/>
    <col min="1794" max="1794" width="7.81640625" bestFit="1" customWidth="1"/>
    <col min="1795" max="1795" width="17.7265625" customWidth="1"/>
    <col min="1796" max="1796" width="12.54296875" bestFit="1" customWidth="1"/>
    <col min="1797" max="1797" width="19.26953125" customWidth="1"/>
    <col min="2046" max="2046" width="40" customWidth="1"/>
    <col min="2047" max="2047" width="28" customWidth="1"/>
    <col min="2048" max="2048" width="15.54296875" customWidth="1"/>
    <col min="2049" max="2049" width="13.54296875" customWidth="1"/>
    <col min="2050" max="2050" width="7.81640625" bestFit="1" customWidth="1"/>
    <col min="2051" max="2051" width="17.7265625" customWidth="1"/>
    <col min="2052" max="2052" width="12.54296875" bestFit="1" customWidth="1"/>
    <col min="2053" max="2053" width="19.26953125" customWidth="1"/>
    <col min="2302" max="2302" width="40" customWidth="1"/>
    <col min="2303" max="2303" width="28" customWidth="1"/>
    <col min="2304" max="2304" width="15.54296875" customWidth="1"/>
    <col min="2305" max="2305" width="13.54296875" customWidth="1"/>
    <col min="2306" max="2306" width="7.81640625" bestFit="1" customWidth="1"/>
    <col min="2307" max="2307" width="17.7265625" customWidth="1"/>
    <col min="2308" max="2308" width="12.54296875" bestFit="1" customWidth="1"/>
    <col min="2309" max="2309" width="19.26953125" customWidth="1"/>
    <col min="2558" max="2558" width="40" customWidth="1"/>
    <col min="2559" max="2559" width="28" customWidth="1"/>
    <col min="2560" max="2560" width="15.54296875" customWidth="1"/>
    <col min="2561" max="2561" width="13.54296875" customWidth="1"/>
    <col min="2562" max="2562" width="7.81640625" bestFit="1" customWidth="1"/>
    <col min="2563" max="2563" width="17.7265625" customWidth="1"/>
    <col min="2564" max="2564" width="12.54296875" bestFit="1" customWidth="1"/>
    <col min="2565" max="2565" width="19.26953125" customWidth="1"/>
    <col min="2814" max="2814" width="40" customWidth="1"/>
    <col min="2815" max="2815" width="28" customWidth="1"/>
    <col min="2816" max="2816" width="15.54296875" customWidth="1"/>
    <col min="2817" max="2817" width="13.54296875" customWidth="1"/>
    <col min="2818" max="2818" width="7.81640625" bestFit="1" customWidth="1"/>
    <col min="2819" max="2819" width="17.7265625" customWidth="1"/>
    <col min="2820" max="2820" width="12.54296875" bestFit="1" customWidth="1"/>
    <col min="2821" max="2821" width="19.26953125" customWidth="1"/>
    <col min="3070" max="3070" width="40" customWidth="1"/>
    <col min="3071" max="3071" width="28" customWidth="1"/>
    <col min="3072" max="3072" width="15.54296875" customWidth="1"/>
    <col min="3073" max="3073" width="13.54296875" customWidth="1"/>
    <col min="3074" max="3074" width="7.81640625" bestFit="1" customWidth="1"/>
    <col min="3075" max="3075" width="17.7265625" customWidth="1"/>
    <col min="3076" max="3076" width="12.54296875" bestFit="1" customWidth="1"/>
    <col min="3077" max="3077" width="19.26953125" customWidth="1"/>
    <col min="3326" max="3326" width="40" customWidth="1"/>
    <col min="3327" max="3327" width="28" customWidth="1"/>
    <col min="3328" max="3328" width="15.54296875" customWidth="1"/>
    <col min="3329" max="3329" width="13.54296875" customWidth="1"/>
    <col min="3330" max="3330" width="7.81640625" bestFit="1" customWidth="1"/>
    <col min="3331" max="3331" width="17.7265625" customWidth="1"/>
    <col min="3332" max="3332" width="12.54296875" bestFit="1" customWidth="1"/>
    <col min="3333" max="3333" width="19.26953125" customWidth="1"/>
    <col min="3582" max="3582" width="40" customWidth="1"/>
    <col min="3583" max="3583" width="28" customWidth="1"/>
    <col min="3584" max="3584" width="15.54296875" customWidth="1"/>
    <col min="3585" max="3585" width="13.54296875" customWidth="1"/>
    <col min="3586" max="3586" width="7.81640625" bestFit="1" customWidth="1"/>
    <col min="3587" max="3587" width="17.7265625" customWidth="1"/>
    <col min="3588" max="3588" width="12.54296875" bestFit="1" customWidth="1"/>
    <col min="3589" max="3589" width="19.26953125" customWidth="1"/>
    <col min="3838" max="3838" width="40" customWidth="1"/>
    <col min="3839" max="3839" width="28" customWidth="1"/>
    <col min="3840" max="3840" width="15.54296875" customWidth="1"/>
    <col min="3841" max="3841" width="13.54296875" customWidth="1"/>
    <col min="3842" max="3842" width="7.81640625" bestFit="1" customWidth="1"/>
    <col min="3843" max="3843" width="17.7265625" customWidth="1"/>
    <col min="3844" max="3844" width="12.54296875" bestFit="1" customWidth="1"/>
    <col min="3845" max="3845" width="19.26953125" customWidth="1"/>
    <col min="4094" max="4094" width="40" customWidth="1"/>
    <col min="4095" max="4095" width="28" customWidth="1"/>
    <col min="4096" max="4096" width="15.54296875" customWidth="1"/>
    <col min="4097" max="4097" width="13.54296875" customWidth="1"/>
    <col min="4098" max="4098" width="7.81640625" bestFit="1" customWidth="1"/>
    <col min="4099" max="4099" width="17.7265625" customWidth="1"/>
    <col min="4100" max="4100" width="12.54296875" bestFit="1" customWidth="1"/>
    <col min="4101" max="4101" width="19.26953125" customWidth="1"/>
    <col min="4350" max="4350" width="40" customWidth="1"/>
    <col min="4351" max="4351" width="28" customWidth="1"/>
    <col min="4352" max="4352" width="15.54296875" customWidth="1"/>
    <col min="4353" max="4353" width="13.54296875" customWidth="1"/>
    <col min="4354" max="4354" width="7.81640625" bestFit="1" customWidth="1"/>
    <col min="4355" max="4355" width="17.7265625" customWidth="1"/>
    <col min="4356" max="4356" width="12.54296875" bestFit="1" customWidth="1"/>
    <col min="4357" max="4357" width="19.26953125" customWidth="1"/>
    <col min="4606" max="4606" width="40" customWidth="1"/>
    <col min="4607" max="4607" width="28" customWidth="1"/>
    <col min="4608" max="4608" width="15.54296875" customWidth="1"/>
    <col min="4609" max="4609" width="13.54296875" customWidth="1"/>
    <col min="4610" max="4610" width="7.81640625" bestFit="1" customWidth="1"/>
    <col min="4611" max="4611" width="17.7265625" customWidth="1"/>
    <col min="4612" max="4612" width="12.54296875" bestFit="1" customWidth="1"/>
    <col min="4613" max="4613" width="19.26953125" customWidth="1"/>
    <col min="4862" max="4862" width="40" customWidth="1"/>
    <col min="4863" max="4863" width="28" customWidth="1"/>
    <col min="4864" max="4864" width="15.54296875" customWidth="1"/>
    <col min="4865" max="4865" width="13.54296875" customWidth="1"/>
    <col min="4866" max="4866" width="7.81640625" bestFit="1" customWidth="1"/>
    <col min="4867" max="4867" width="17.7265625" customWidth="1"/>
    <col min="4868" max="4868" width="12.54296875" bestFit="1" customWidth="1"/>
    <col min="4869" max="4869" width="19.26953125" customWidth="1"/>
    <col min="5118" max="5118" width="40" customWidth="1"/>
    <col min="5119" max="5119" width="28" customWidth="1"/>
    <col min="5120" max="5120" width="15.54296875" customWidth="1"/>
    <col min="5121" max="5121" width="13.54296875" customWidth="1"/>
    <col min="5122" max="5122" width="7.81640625" bestFit="1" customWidth="1"/>
    <col min="5123" max="5123" width="17.7265625" customWidth="1"/>
    <col min="5124" max="5124" width="12.54296875" bestFit="1" customWidth="1"/>
    <col min="5125" max="5125" width="19.26953125" customWidth="1"/>
    <col min="5374" max="5374" width="40" customWidth="1"/>
    <col min="5375" max="5375" width="28" customWidth="1"/>
    <col min="5376" max="5376" width="15.54296875" customWidth="1"/>
    <col min="5377" max="5377" width="13.54296875" customWidth="1"/>
    <col min="5378" max="5378" width="7.81640625" bestFit="1" customWidth="1"/>
    <col min="5379" max="5379" width="17.7265625" customWidth="1"/>
    <col min="5380" max="5380" width="12.54296875" bestFit="1" customWidth="1"/>
    <col min="5381" max="5381" width="19.26953125" customWidth="1"/>
    <col min="5630" max="5630" width="40" customWidth="1"/>
    <col min="5631" max="5631" width="28" customWidth="1"/>
    <col min="5632" max="5632" width="15.54296875" customWidth="1"/>
    <col min="5633" max="5633" width="13.54296875" customWidth="1"/>
    <col min="5634" max="5634" width="7.81640625" bestFit="1" customWidth="1"/>
    <col min="5635" max="5635" width="17.7265625" customWidth="1"/>
    <col min="5636" max="5636" width="12.54296875" bestFit="1" customWidth="1"/>
    <col min="5637" max="5637" width="19.26953125" customWidth="1"/>
    <col min="5886" max="5886" width="40" customWidth="1"/>
    <col min="5887" max="5887" width="28" customWidth="1"/>
    <col min="5888" max="5888" width="15.54296875" customWidth="1"/>
    <col min="5889" max="5889" width="13.54296875" customWidth="1"/>
    <col min="5890" max="5890" width="7.81640625" bestFit="1" customWidth="1"/>
    <col min="5891" max="5891" width="17.7265625" customWidth="1"/>
    <col min="5892" max="5892" width="12.54296875" bestFit="1" customWidth="1"/>
    <col min="5893" max="5893" width="19.26953125" customWidth="1"/>
    <col min="6142" max="6142" width="40" customWidth="1"/>
    <col min="6143" max="6143" width="28" customWidth="1"/>
    <col min="6144" max="6144" width="15.54296875" customWidth="1"/>
    <col min="6145" max="6145" width="13.54296875" customWidth="1"/>
    <col min="6146" max="6146" width="7.81640625" bestFit="1" customWidth="1"/>
    <col min="6147" max="6147" width="17.7265625" customWidth="1"/>
    <col min="6148" max="6148" width="12.54296875" bestFit="1" customWidth="1"/>
    <col min="6149" max="6149" width="19.26953125" customWidth="1"/>
    <col min="6398" max="6398" width="40" customWidth="1"/>
    <col min="6399" max="6399" width="28" customWidth="1"/>
    <col min="6400" max="6400" width="15.54296875" customWidth="1"/>
    <col min="6401" max="6401" width="13.54296875" customWidth="1"/>
    <col min="6402" max="6402" width="7.81640625" bestFit="1" customWidth="1"/>
    <col min="6403" max="6403" width="17.7265625" customWidth="1"/>
    <col min="6404" max="6404" width="12.54296875" bestFit="1" customWidth="1"/>
    <col min="6405" max="6405" width="19.26953125" customWidth="1"/>
    <col min="6654" max="6654" width="40" customWidth="1"/>
    <col min="6655" max="6655" width="28" customWidth="1"/>
    <col min="6656" max="6656" width="15.54296875" customWidth="1"/>
    <col min="6657" max="6657" width="13.54296875" customWidth="1"/>
    <col min="6658" max="6658" width="7.81640625" bestFit="1" customWidth="1"/>
    <col min="6659" max="6659" width="17.7265625" customWidth="1"/>
    <col min="6660" max="6660" width="12.54296875" bestFit="1" customWidth="1"/>
    <col min="6661" max="6661" width="19.26953125" customWidth="1"/>
    <col min="6910" max="6910" width="40" customWidth="1"/>
    <col min="6911" max="6911" width="28" customWidth="1"/>
    <col min="6912" max="6912" width="15.54296875" customWidth="1"/>
    <col min="6913" max="6913" width="13.54296875" customWidth="1"/>
    <col min="6914" max="6914" width="7.81640625" bestFit="1" customWidth="1"/>
    <col min="6915" max="6915" width="17.7265625" customWidth="1"/>
    <col min="6916" max="6916" width="12.54296875" bestFit="1" customWidth="1"/>
    <col min="6917" max="6917" width="19.26953125" customWidth="1"/>
    <col min="7166" max="7166" width="40" customWidth="1"/>
    <col min="7167" max="7167" width="28" customWidth="1"/>
    <col min="7168" max="7168" width="15.54296875" customWidth="1"/>
    <col min="7169" max="7169" width="13.54296875" customWidth="1"/>
    <col min="7170" max="7170" width="7.81640625" bestFit="1" customWidth="1"/>
    <col min="7171" max="7171" width="17.7265625" customWidth="1"/>
    <col min="7172" max="7172" width="12.54296875" bestFit="1" customWidth="1"/>
    <col min="7173" max="7173" width="19.26953125" customWidth="1"/>
    <col min="7422" max="7422" width="40" customWidth="1"/>
    <col min="7423" max="7423" width="28" customWidth="1"/>
    <col min="7424" max="7424" width="15.54296875" customWidth="1"/>
    <col min="7425" max="7425" width="13.54296875" customWidth="1"/>
    <col min="7426" max="7426" width="7.81640625" bestFit="1" customWidth="1"/>
    <col min="7427" max="7427" width="17.7265625" customWidth="1"/>
    <col min="7428" max="7428" width="12.54296875" bestFit="1" customWidth="1"/>
    <col min="7429" max="7429" width="19.26953125" customWidth="1"/>
    <col min="7678" max="7678" width="40" customWidth="1"/>
    <col min="7679" max="7679" width="28" customWidth="1"/>
    <col min="7680" max="7680" width="15.54296875" customWidth="1"/>
    <col min="7681" max="7681" width="13.54296875" customWidth="1"/>
    <col min="7682" max="7682" width="7.81640625" bestFit="1" customWidth="1"/>
    <col min="7683" max="7683" width="17.7265625" customWidth="1"/>
    <col min="7684" max="7684" width="12.54296875" bestFit="1" customWidth="1"/>
    <col min="7685" max="7685" width="19.26953125" customWidth="1"/>
    <col min="7934" max="7934" width="40" customWidth="1"/>
    <col min="7935" max="7935" width="28" customWidth="1"/>
    <col min="7936" max="7936" width="15.54296875" customWidth="1"/>
    <col min="7937" max="7937" width="13.54296875" customWidth="1"/>
    <col min="7938" max="7938" width="7.81640625" bestFit="1" customWidth="1"/>
    <col min="7939" max="7939" width="17.7265625" customWidth="1"/>
    <col min="7940" max="7940" width="12.54296875" bestFit="1" customWidth="1"/>
    <col min="7941" max="7941" width="19.26953125" customWidth="1"/>
    <col min="8190" max="8190" width="40" customWidth="1"/>
    <col min="8191" max="8191" width="28" customWidth="1"/>
    <col min="8192" max="8192" width="15.54296875" customWidth="1"/>
    <col min="8193" max="8193" width="13.54296875" customWidth="1"/>
    <col min="8194" max="8194" width="7.81640625" bestFit="1" customWidth="1"/>
    <col min="8195" max="8195" width="17.7265625" customWidth="1"/>
    <col min="8196" max="8196" width="12.54296875" bestFit="1" customWidth="1"/>
    <col min="8197" max="8197" width="19.26953125" customWidth="1"/>
    <col min="8446" max="8446" width="40" customWidth="1"/>
    <col min="8447" max="8447" width="28" customWidth="1"/>
    <col min="8448" max="8448" width="15.54296875" customWidth="1"/>
    <col min="8449" max="8449" width="13.54296875" customWidth="1"/>
    <col min="8450" max="8450" width="7.81640625" bestFit="1" customWidth="1"/>
    <col min="8451" max="8451" width="17.7265625" customWidth="1"/>
    <col min="8452" max="8452" width="12.54296875" bestFit="1" customWidth="1"/>
    <col min="8453" max="8453" width="19.26953125" customWidth="1"/>
    <col min="8702" max="8702" width="40" customWidth="1"/>
    <col min="8703" max="8703" width="28" customWidth="1"/>
    <col min="8704" max="8704" width="15.54296875" customWidth="1"/>
    <col min="8705" max="8705" width="13.54296875" customWidth="1"/>
    <col min="8706" max="8706" width="7.81640625" bestFit="1" customWidth="1"/>
    <col min="8707" max="8707" width="17.7265625" customWidth="1"/>
    <col min="8708" max="8708" width="12.54296875" bestFit="1" customWidth="1"/>
    <col min="8709" max="8709" width="19.26953125" customWidth="1"/>
    <col min="8958" max="8958" width="40" customWidth="1"/>
    <col min="8959" max="8959" width="28" customWidth="1"/>
    <col min="8960" max="8960" width="15.54296875" customWidth="1"/>
    <col min="8961" max="8961" width="13.54296875" customWidth="1"/>
    <col min="8962" max="8962" width="7.81640625" bestFit="1" customWidth="1"/>
    <col min="8963" max="8963" width="17.7265625" customWidth="1"/>
    <col min="8964" max="8964" width="12.54296875" bestFit="1" customWidth="1"/>
    <col min="8965" max="8965" width="19.26953125" customWidth="1"/>
    <col min="9214" max="9214" width="40" customWidth="1"/>
    <col min="9215" max="9215" width="28" customWidth="1"/>
    <col min="9216" max="9216" width="15.54296875" customWidth="1"/>
    <col min="9217" max="9217" width="13.54296875" customWidth="1"/>
    <col min="9218" max="9218" width="7.81640625" bestFit="1" customWidth="1"/>
    <col min="9219" max="9219" width="17.7265625" customWidth="1"/>
    <col min="9220" max="9220" width="12.54296875" bestFit="1" customWidth="1"/>
    <col min="9221" max="9221" width="19.26953125" customWidth="1"/>
    <col min="9470" max="9470" width="40" customWidth="1"/>
    <col min="9471" max="9471" width="28" customWidth="1"/>
    <col min="9472" max="9472" width="15.54296875" customWidth="1"/>
    <col min="9473" max="9473" width="13.54296875" customWidth="1"/>
    <col min="9474" max="9474" width="7.81640625" bestFit="1" customWidth="1"/>
    <col min="9475" max="9475" width="17.7265625" customWidth="1"/>
    <col min="9476" max="9476" width="12.54296875" bestFit="1" customWidth="1"/>
    <col min="9477" max="9477" width="19.26953125" customWidth="1"/>
    <col min="9726" max="9726" width="40" customWidth="1"/>
    <col min="9727" max="9727" width="28" customWidth="1"/>
    <col min="9728" max="9728" width="15.54296875" customWidth="1"/>
    <col min="9729" max="9729" width="13.54296875" customWidth="1"/>
    <col min="9730" max="9730" width="7.81640625" bestFit="1" customWidth="1"/>
    <col min="9731" max="9731" width="17.7265625" customWidth="1"/>
    <col min="9732" max="9732" width="12.54296875" bestFit="1" customWidth="1"/>
    <col min="9733" max="9733" width="19.26953125" customWidth="1"/>
    <col min="9982" max="9982" width="40" customWidth="1"/>
    <col min="9983" max="9983" width="28" customWidth="1"/>
    <col min="9984" max="9984" width="15.54296875" customWidth="1"/>
    <col min="9985" max="9985" width="13.54296875" customWidth="1"/>
    <col min="9986" max="9986" width="7.81640625" bestFit="1" customWidth="1"/>
    <col min="9987" max="9987" width="17.7265625" customWidth="1"/>
    <col min="9988" max="9988" width="12.54296875" bestFit="1" customWidth="1"/>
    <col min="9989" max="9989" width="19.26953125" customWidth="1"/>
    <col min="10238" max="10238" width="40" customWidth="1"/>
    <col min="10239" max="10239" width="28" customWidth="1"/>
    <col min="10240" max="10240" width="15.54296875" customWidth="1"/>
    <col min="10241" max="10241" width="13.54296875" customWidth="1"/>
    <col min="10242" max="10242" width="7.81640625" bestFit="1" customWidth="1"/>
    <col min="10243" max="10243" width="17.7265625" customWidth="1"/>
    <col min="10244" max="10244" width="12.54296875" bestFit="1" customWidth="1"/>
    <col min="10245" max="10245" width="19.26953125" customWidth="1"/>
    <col min="10494" max="10494" width="40" customWidth="1"/>
    <col min="10495" max="10495" width="28" customWidth="1"/>
    <col min="10496" max="10496" width="15.54296875" customWidth="1"/>
    <col min="10497" max="10497" width="13.54296875" customWidth="1"/>
    <col min="10498" max="10498" width="7.81640625" bestFit="1" customWidth="1"/>
    <col min="10499" max="10499" width="17.7265625" customWidth="1"/>
    <col min="10500" max="10500" width="12.54296875" bestFit="1" customWidth="1"/>
    <col min="10501" max="10501" width="19.26953125" customWidth="1"/>
    <col min="10750" max="10750" width="40" customWidth="1"/>
    <col min="10751" max="10751" width="28" customWidth="1"/>
    <col min="10752" max="10752" width="15.54296875" customWidth="1"/>
    <col min="10753" max="10753" width="13.54296875" customWidth="1"/>
    <col min="10754" max="10754" width="7.81640625" bestFit="1" customWidth="1"/>
    <col min="10755" max="10755" width="17.7265625" customWidth="1"/>
    <col min="10756" max="10756" width="12.54296875" bestFit="1" customWidth="1"/>
    <col min="10757" max="10757" width="19.26953125" customWidth="1"/>
    <col min="11006" max="11006" width="40" customWidth="1"/>
    <col min="11007" max="11007" width="28" customWidth="1"/>
    <col min="11008" max="11008" width="15.54296875" customWidth="1"/>
    <col min="11009" max="11009" width="13.54296875" customWidth="1"/>
    <col min="11010" max="11010" width="7.81640625" bestFit="1" customWidth="1"/>
    <col min="11011" max="11011" width="17.7265625" customWidth="1"/>
    <col min="11012" max="11012" width="12.54296875" bestFit="1" customWidth="1"/>
    <col min="11013" max="11013" width="19.26953125" customWidth="1"/>
    <col min="11262" max="11262" width="40" customWidth="1"/>
    <col min="11263" max="11263" width="28" customWidth="1"/>
    <col min="11264" max="11264" width="15.54296875" customWidth="1"/>
    <col min="11265" max="11265" width="13.54296875" customWidth="1"/>
    <col min="11266" max="11266" width="7.81640625" bestFit="1" customWidth="1"/>
    <col min="11267" max="11267" width="17.7265625" customWidth="1"/>
    <col min="11268" max="11268" width="12.54296875" bestFit="1" customWidth="1"/>
    <col min="11269" max="11269" width="19.26953125" customWidth="1"/>
    <col min="11518" max="11518" width="40" customWidth="1"/>
    <col min="11519" max="11519" width="28" customWidth="1"/>
    <col min="11520" max="11520" width="15.54296875" customWidth="1"/>
    <col min="11521" max="11521" width="13.54296875" customWidth="1"/>
    <col min="11522" max="11522" width="7.81640625" bestFit="1" customWidth="1"/>
    <col min="11523" max="11523" width="17.7265625" customWidth="1"/>
    <col min="11524" max="11524" width="12.54296875" bestFit="1" customWidth="1"/>
    <col min="11525" max="11525" width="19.26953125" customWidth="1"/>
    <col min="11774" max="11774" width="40" customWidth="1"/>
    <col min="11775" max="11775" width="28" customWidth="1"/>
    <col min="11776" max="11776" width="15.54296875" customWidth="1"/>
    <col min="11777" max="11777" width="13.54296875" customWidth="1"/>
    <col min="11778" max="11778" width="7.81640625" bestFit="1" customWidth="1"/>
    <col min="11779" max="11779" width="17.7265625" customWidth="1"/>
    <col min="11780" max="11780" width="12.54296875" bestFit="1" customWidth="1"/>
    <col min="11781" max="11781" width="19.26953125" customWidth="1"/>
    <col min="12030" max="12030" width="40" customWidth="1"/>
    <col min="12031" max="12031" width="28" customWidth="1"/>
    <col min="12032" max="12032" width="15.54296875" customWidth="1"/>
    <col min="12033" max="12033" width="13.54296875" customWidth="1"/>
    <col min="12034" max="12034" width="7.81640625" bestFit="1" customWidth="1"/>
    <col min="12035" max="12035" width="17.7265625" customWidth="1"/>
    <col min="12036" max="12036" width="12.54296875" bestFit="1" customWidth="1"/>
    <col min="12037" max="12037" width="19.26953125" customWidth="1"/>
    <col min="12286" max="12286" width="40" customWidth="1"/>
    <col min="12287" max="12287" width="28" customWidth="1"/>
    <col min="12288" max="12288" width="15.54296875" customWidth="1"/>
    <col min="12289" max="12289" width="13.54296875" customWidth="1"/>
    <col min="12290" max="12290" width="7.81640625" bestFit="1" customWidth="1"/>
    <col min="12291" max="12291" width="17.7265625" customWidth="1"/>
    <col min="12292" max="12292" width="12.54296875" bestFit="1" customWidth="1"/>
    <col min="12293" max="12293" width="19.26953125" customWidth="1"/>
    <col min="12542" max="12542" width="40" customWidth="1"/>
    <col min="12543" max="12543" width="28" customWidth="1"/>
    <col min="12544" max="12544" width="15.54296875" customWidth="1"/>
    <col min="12545" max="12545" width="13.54296875" customWidth="1"/>
    <col min="12546" max="12546" width="7.81640625" bestFit="1" customWidth="1"/>
    <col min="12547" max="12547" width="17.7265625" customWidth="1"/>
    <col min="12548" max="12548" width="12.54296875" bestFit="1" customWidth="1"/>
    <col min="12549" max="12549" width="19.26953125" customWidth="1"/>
    <col min="12798" max="12798" width="40" customWidth="1"/>
    <col min="12799" max="12799" width="28" customWidth="1"/>
    <col min="12800" max="12800" width="15.54296875" customWidth="1"/>
    <col min="12801" max="12801" width="13.54296875" customWidth="1"/>
    <col min="12802" max="12802" width="7.81640625" bestFit="1" customWidth="1"/>
    <col min="12803" max="12803" width="17.7265625" customWidth="1"/>
    <col min="12804" max="12804" width="12.54296875" bestFit="1" customWidth="1"/>
    <col min="12805" max="12805" width="19.26953125" customWidth="1"/>
    <col min="13054" max="13054" width="40" customWidth="1"/>
    <col min="13055" max="13055" width="28" customWidth="1"/>
    <col min="13056" max="13056" width="15.54296875" customWidth="1"/>
    <col min="13057" max="13057" width="13.54296875" customWidth="1"/>
    <col min="13058" max="13058" width="7.81640625" bestFit="1" customWidth="1"/>
    <col min="13059" max="13059" width="17.7265625" customWidth="1"/>
    <col min="13060" max="13060" width="12.54296875" bestFit="1" customWidth="1"/>
    <col min="13061" max="13061" width="19.26953125" customWidth="1"/>
    <col min="13310" max="13310" width="40" customWidth="1"/>
    <col min="13311" max="13311" width="28" customWidth="1"/>
    <col min="13312" max="13312" width="15.54296875" customWidth="1"/>
    <col min="13313" max="13313" width="13.54296875" customWidth="1"/>
    <col min="13314" max="13314" width="7.81640625" bestFit="1" customWidth="1"/>
    <col min="13315" max="13315" width="17.7265625" customWidth="1"/>
    <col min="13316" max="13316" width="12.54296875" bestFit="1" customWidth="1"/>
    <col min="13317" max="13317" width="19.26953125" customWidth="1"/>
    <col min="13566" max="13566" width="40" customWidth="1"/>
    <col min="13567" max="13567" width="28" customWidth="1"/>
    <col min="13568" max="13568" width="15.54296875" customWidth="1"/>
    <col min="13569" max="13569" width="13.54296875" customWidth="1"/>
    <col min="13570" max="13570" width="7.81640625" bestFit="1" customWidth="1"/>
    <col min="13571" max="13571" width="17.7265625" customWidth="1"/>
    <col min="13572" max="13572" width="12.54296875" bestFit="1" customWidth="1"/>
    <col min="13573" max="13573" width="19.26953125" customWidth="1"/>
    <col min="13822" max="13822" width="40" customWidth="1"/>
    <col min="13823" max="13823" width="28" customWidth="1"/>
    <col min="13824" max="13824" width="15.54296875" customWidth="1"/>
    <col min="13825" max="13825" width="13.54296875" customWidth="1"/>
    <col min="13826" max="13826" width="7.81640625" bestFit="1" customWidth="1"/>
    <col min="13827" max="13827" width="17.7265625" customWidth="1"/>
    <col min="13828" max="13828" width="12.54296875" bestFit="1" customWidth="1"/>
    <col min="13829" max="13829" width="19.26953125" customWidth="1"/>
    <col min="14078" max="14078" width="40" customWidth="1"/>
    <col min="14079" max="14079" width="28" customWidth="1"/>
    <col min="14080" max="14080" width="15.54296875" customWidth="1"/>
    <col min="14081" max="14081" width="13.54296875" customWidth="1"/>
    <col min="14082" max="14082" width="7.81640625" bestFit="1" customWidth="1"/>
    <col min="14083" max="14083" width="17.7265625" customWidth="1"/>
    <col min="14084" max="14084" width="12.54296875" bestFit="1" customWidth="1"/>
    <col min="14085" max="14085" width="19.26953125" customWidth="1"/>
    <col min="14334" max="14334" width="40" customWidth="1"/>
    <col min="14335" max="14335" width="28" customWidth="1"/>
    <col min="14336" max="14336" width="15.54296875" customWidth="1"/>
    <col min="14337" max="14337" width="13.54296875" customWidth="1"/>
    <col min="14338" max="14338" width="7.81640625" bestFit="1" customWidth="1"/>
    <col min="14339" max="14339" width="17.7265625" customWidth="1"/>
    <col min="14340" max="14340" width="12.54296875" bestFit="1" customWidth="1"/>
    <col min="14341" max="14341" width="19.26953125" customWidth="1"/>
    <col min="14590" max="14590" width="40" customWidth="1"/>
    <col min="14591" max="14591" width="28" customWidth="1"/>
    <col min="14592" max="14592" width="15.54296875" customWidth="1"/>
    <col min="14593" max="14593" width="13.54296875" customWidth="1"/>
    <col min="14594" max="14594" width="7.81640625" bestFit="1" customWidth="1"/>
    <col min="14595" max="14595" width="17.7265625" customWidth="1"/>
    <col min="14596" max="14596" width="12.54296875" bestFit="1" customWidth="1"/>
    <col min="14597" max="14597" width="19.26953125" customWidth="1"/>
    <col min="14846" max="14846" width="40" customWidth="1"/>
    <col min="14847" max="14847" width="28" customWidth="1"/>
    <col min="14848" max="14848" width="15.54296875" customWidth="1"/>
    <col min="14849" max="14849" width="13.54296875" customWidth="1"/>
    <col min="14850" max="14850" width="7.81640625" bestFit="1" customWidth="1"/>
    <col min="14851" max="14851" width="17.7265625" customWidth="1"/>
    <col min="14852" max="14852" width="12.54296875" bestFit="1" customWidth="1"/>
    <col min="14853" max="14853" width="19.26953125" customWidth="1"/>
    <col min="15102" max="15102" width="40" customWidth="1"/>
    <col min="15103" max="15103" width="28" customWidth="1"/>
    <col min="15104" max="15104" width="15.54296875" customWidth="1"/>
    <col min="15105" max="15105" width="13.54296875" customWidth="1"/>
    <col min="15106" max="15106" width="7.81640625" bestFit="1" customWidth="1"/>
    <col min="15107" max="15107" width="17.7265625" customWidth="1"/>
    <col min="15108" max="15108" width="12.54296875" bestFit="1" customWidth="1"/>
    <col min="15109" max="15109" width="19.26953125" customWidth="1"/>
    <col min="15358" max="15358" width="40" customWidth="1"/>
    <col min="15359" max="15359" width="28" customWidth="1"/>
    <col min="15360" max="15360" width="15.54296875" customWidth="1"/>
    <col min="15361" max="15361" width="13.54296875" customWidth="1"/>
    <col min="15362" max="15362" width="7.81640625" bestFit="1" customWidth="1"/>
    <col min="15363" max="15363" width="17.7265625" customWidth="1"/>
    <col min="15364" max="15364" width="12.54296875" bestFit="1" customWidth="1"/>
    <col min="15365" max="15365" width="19.26953125" customWidth="1"/>
    <col min="15614" max="15614" width="40" customWidth="1"/>
    <col min="15615" max="15615" width="28" customWidth="1"/>
    <col min="15616" max="15616" width="15.54296875" customWidth="1"/>
    <col min="15617" max="15617" width="13.54296875" customWidth="1"/>
    <col min="15618" max="15618" width="7.81640625" bestFit="1" customWidth="1"/>
    <col min="15619" max="15619" width="17.7265625" customWidth="1"/>
    <col min="15620" max="15620" width="12.54296875" bestFit="1" customWidth="1"/>
    <col min="15621" max="15621" width="19.26953125" customWidth="1"/>
    <col min="15870" max="15870" width="40" customWidth="1"/>
    <col min="15871" max="15871" width="28" customWidth="1"/>
    <col min="15872" max="15872" width="15.54296875" customWidth="1"/>
    <col min="15873" max="15873" width="13.54296875" customWidth="1"/>
    <col min="15874" max="15874" width="7.81640625" bestFit="1" customWidth="1"/>
    <col min="15875" max="15875" width="17.7265625" customWidth="1"/>
    <col min="15876" max="15876" width="12.54296875" bestFit="1" customWidth="1"/>
    <col min="15877" max="15877" width="19.26953125" customWidth="1"/>
    <col min="16126" max="16126" width="40" customWidth="1"/>
    <col min="16127" max="16127" width="28" customWidth="1"/>
    <col min="16128" max="16128" width="15.54296875" customWidth="1"/>
    <col min="16129" max="16129" width="13.54296875" customWidth="1"/>
    <col min="16130" max="16130" width="7.81640625" bestFit="1" customWidth="1"/>
    <col min="16131" max="16131" width="17.7265625" customWidth="1"/>
    <col min="16132" max="16132" width="12.54296875" bestFit="1" customWidth="1"/>
    <col min="16133" max="16133" width="19.26953125" customWidth="1"/>
  </cols>
  <sheetData>
    <row r="1" spans="1:10" s="110" customFormat="1" ht="15.5" x14ac:dyDescent="0.35">
      <c r="F1" s="116"/>
      <c r="G1" s="118"/>
      <c r="H1" s="116"/>
      <c r="I1" s="116"/>
      <c r="J1" s="116"/>
    </row>
    <row r="2" spans="1:10" s="110" customFormat="1" ht="15.5" x14ac:dyDescent="0.35">
      <c r="F2" s="119"/>
      <c r="G2" s="120"/>
      <c r="H2" s="116"/>
      <c r="I2" s="116"/>
      <c r="J2" s="116"/>
    </row>
    <row r="3" spans="1:10" s="110" customFormat="1" ht="15.5" x14ac:dyDescent="0.35">
      <c r="F3" s="116"/>
      <c r="G3" s="118"/>
      <c r="H3" s="116"/>
      <c r="I3" s="116"/>
      <c r="J3" s="116"/>
    </row>
    <row r="4" spans="1:10" s="110" customFormat="1" ht="15.5" x14ac:dyDescent="0.35">
      <c r="F4" s="116"/>
      <c r="G4" s="118"/>
      <c r="H4" s="116"/>
      <c r="I4" s="116"/>
      <c r="J4" s="116"/>
    </row>
    <row r="5" spans="1:10" s="110" customFormat="1" ht="15.5" x14ac:dyDescent="0.35">
      <c r="F5" s="116"/>
      <c r="G5" s="118"/>
      <c r="H5" s="116"/>
      <c r="I5" s="116"/>
      <c r="J5" s="116"/>
    </row>
    <row r="6" spans="1:10" s="110" customFormat="1" ht="15.5" x14ac:dyDescent="0.35">
      <c r="F6" s="116"/>
      <c r="G6" s="118"/>
      <c r="H6" s="116"/>
      <c r="I6" s="116"/>
      <c r="J6" s="116"/>
    </row>
    <row r="7" spans="1:10" s="110" customFormat="1" ht="15.5" x14ac:dyDescent="0.35">
      <c r="F7" s="116"/>
      <c r="G7" s="118"/>
      <c r="H7" s="116"/>
      <c r="I7" s="116"/>
      <c r="J7" s="116"/>
    </row>
    <row r="8" spans="1:10" ht="17.5" x14ac:dyDescent="0.35">
      <c r="A8" s="131" t="s">
        <v>59</v>
      </c>
      <c r="G8" s="117"/>
      <c r="H8" s="117"/>
      <c r="I8" s="117"/>
      <c r="J8" s="117"/>
    </row>
    <row r="9" spans="1:10" ht="15" thickBot="1" x14ac:dyDescent="0.4"/>
    <row r="10" spans="1:10" ht="31.5" customHeight="1" x14ac:dyDescent="0.35">
      <c r="A10" s="148" t="s">
        <v>0</v>
      </c>
      <c r="B10" s="150" t="s">
        <v>1</v>
      </c>
      <c r="C10" s="152" t="s">
        <v>2</v>
      </c>
      <c r="D10" s="152"/>
      <c r="E10" s="1"/>
      <c r="F10" s="153" t="s">
        <v>3</v>
      </c>
      <c r="G10" s="155" t="s">
        <v>4</v>
      </c>
    </row>
    <row r="11" spans="1:10" ht="16" thickBot="1" x14ac:dyDescent="0.4">
      <c r="A11" s="149"/>
      <c r="B11" s="151"/>
      <c r="C11" s="2" t="s">
        <v>5</v>
      </c>
      <c r="D11" s="2" t="s">
        <v>6</v>
      </c>
      <c r="E11" s="2" t="s">
        <v>7</v>
      </c>
      <c r="F11" s="154"/>
      <c r="G11" s="156"/>
    </row>
    <row r="12" spans="1:10" ht="15.5" x14ac:dyDescent="0.35">
      <c r="A12" s="3"/>
      <c r="B12" s="4" t="s">
        <v>8</v>
      </c>
      <c r="C12" s="5">
        <v>1</v>
      </c>
      <c r="D12" s="5"/>
      <c r="E12" s="5"/>
      <c r="F12" s="6" t="s">
        <v>9</v>
      </c>
      <c r="G12" s="7" t="s">
        <v>10</v>
      </c>
    </row>
    <row r="13" spans="1:10" ht="15.5" x14ac:dyDescent="0.35">
      <c r="A13" s="8"/>
      <c r="B13" s="9" t="s">
        <v>11</v>
      </c>
      <c r="C13" s="10">
        <v>1</v>
      </c>
      <c r="D13" s="10"/>
      <c r="E13" s="10"/>
      <c r="F13" s="11" t="s">
        <v>12</v>
      </c>
      <c r="G13" s="12" t="s">
        <v>13</v>
      </c>
    </row>
    <row r="14" spans="1:10" ht="15.5" x14ac:dyDescent="0.35">
      <c r="A14" s="8"/>
      <c r="B14" s="9" t="s">
        <v>14</v>
      </c>
      <c r="C14" s="10">
        <v>1</v>
      </c>
      <c r="D14" s="10"/>
      <c r="E14" s="10"/>
      <c r="F14" s="11" t="s">
        <v>12</v>
      </c>
      <c r="G14" s="12" t="s">
        <v>15</v>
      </c>
    </row>
    <row r="15" spans="1:10" ht="15.5" x14ac:dyDescent="0.35">
      <c r="A15" s="8"/>
      <c r="B15" s="9" t="s">
        <v>16</v>
      </c>
      <c r="C15" s="13"/>
      <c r="D15" s="13">
        <v>1</v>
      </c>
      <c r="E15" s="13"/>
      <c r="F15" s="11" t="s">
        <v>12</v>
      </c>
      <c r="G15" s="14" t="s">
        <v>17</v>
      </c>
    </row>
    <row r="16" spans="1:10" ht="15.5" x14ac:dyDescent="0.35">
      <c r="A16" s="15"/>
      <c r="B16" s="16" t="s">
        <v>18</v>
      </c>
      <c r="C16" s="17"/>
      <c r="D16" s="17">
        <v>1</v>
      </c>
      <c r="E16" s="17"/>
      <c r="F16" s="18" t="s">
        <v>12</v>
      </c>
      <c r="G16" s="19" t="s">
        <v>19</v>
      </c>
    </row>
    <row r="17" spans="1:8" ht="15.5" x14ac:dyDescent="0.35">
      <c r="A17" s="8"/>
      <c r="B17" s="9" t="s">
        <v>20</v>
      </c>
      <c r="C17" s="11"/>
      <c r="D17" s="20">
        <v>1</v>
      </c>
      <c r="E17" s="20"/>
      <c r="F17" s="11" t="s">
        <v>12</v>
      </c>
      <c r="G17" s="12" t="s">
        <v>21</v>
      </c>
    </row>
    <row r="18" spans="1:8" ht="16" thickBot="1" x14ac:dyDescent="0.4">
      <c r="A18" s="8"/>
      <c r="B18" s="9" t="s">
        <v>22</v>
      </c>
      <c r="C18" s="11"/>
      <c r="D18" s="20">
        <v>1</v>
      </c>
      <c r="E18" s="20"/>
      <c r="F18" s="11" t="s">
        <v>12</v>
      </c>
      <c r="G18" s="12" t="s">
        <v>21</v>
      </c>
    </row>
    <row r="19" spans="1:8" ht="16" thickBot="1" x14ac:dyDescent="0.4">
      <c r="A19" s="21"/>
      <c r="B19" s="22"/>
      <c r="C19" s="23">
        <f>SUM(C12:C16)</f>
        <v>3</v>
      </c>
      <c r="D19" s="23">
        <f>SUM(D12:D18)</f>
        <v>4</v>
      </c>
      <c r="E19" s="23">
        <f>SUM(C19:D19)</f>
        <v>7</v>
      </c>
      <c r="F19" s="24"/>
      <c r="G19" s="25"/>
    </row>
    <row r="20" spans="1:8" ht="15.5" x14ac:dyDescent="0.35">
      <c r="A20" s="137" t="s">
        <v>58</v>
      </c>
      <c r="B20" s="138"/>
      <c r="C20" s="139"/>
      <c r="D20" s="139"/>
      <c r="E20" s="139"/>
      <c r="F20" s="140"/>
      <c r="G20" s="141"/>
    </row>
    <row r="21" spans="1:8" ht="15.5" x14ac:dyDescent="0.35">
      <c r="A21" s="135" t="s">
        <v>58</v>
      </c>
      <c r="B21" s="132" t="s">
        <v>23</v>
      </c>
      <c r="C21" s="124"/>
      <c r="D21" s="133">
        <v>1</v>
      </c>
      <c r="E21" s="133"/>
      <c r="F21" s="124" t="s">
        <v>12</v>
      </c>
      <c r="G21" s="127" t="s">
        <v>19</v>
      </c>
    </row>
    <row r="22" spans="1:8" ht="15.5" x14ac:dyDescent="0.35">
      <c r="A22" s="135" t="s">
        <v>58</v>
      </c>
      <c r="B22" s="132" t="s">
        <v>54</v>
      </c>
      <c r="C22" s="124"/>
      <c r="D22" s="133">
        <v>1</v>
      </c>
      <c r="E22" s="133"/>
      <c r="F22" s="124" t="s">
        <v>12</v>
      </c>
      <c r="G22" s="14" t="s">
        <v>17</v>
      </c>
    </row>
    <row r="23" spans="1:8" ht="15.5" x14ac:dyDescent="0.35">
      <c r="A23" s="135" t="s">
        <v>58</v>
      </c>
      <c r="B23" s="132" t="s">
        <v>57</v>
      </c>
      <c r="C23" s="124"/>
      <c r="D23" s="133">
        <v>2</v>
      </c>
      <c r="E23" s="133"/>
      <c r="F23" s="124" t="s">
        <v>12</v>
      </c>
      <c r="G23" s="14" t="s">
        <v>17</v>
      </c>
    </row>
    <row r="24" spans="1:8" ht="15.5" x14ac:dyDescent="0.35">
      <c r="A24" s="135" t="s">
        <v>58</v>
      </c>
      <c r="B24" s="132" t="s">
        <v>55</v>
      </c>
      <c r="C24" s="124"/>
      <c r="D24" s="133">
        <v>1</v>
      </c>
      <c r="E24" s="133"/>
      <c r="F24" s="124" t="s">
        <v>12</v>
      </c>
      <c r="G24" s="14" t="s">
        <v>17</v>
      </c>
    </row>
    <row r="25" spans="1:8" ht="15.5" x14ac:dyDescent="0.35">
      <c r="A25" s="135" t="s">
        <v>58</v>
      </c>
      <c r="B25" s="132" t="s">
        <v>24</v>
      </c>
      <c r="C25" s="124"/>
      <c r="D25" s="133">
        <v>1</v>
      </c>
      <c r="E25" s="133"/>
      <c r="F25" s="124" t="s">
        <v>12</v>
      </c>
      <c r="G25" s="127" t="s">
        <v>25</v>
      </c>
    </row>
    <row r="26" spans="1:8" ht="15.5" x14ac:dyDescent="0.35">
      <c r="A26" s="135" t="s">
        <v>58</v>
      </c>
      <c r="B26" s="134" t="s">
        <v>26</v>
      </c>
      <c r="C26" s="124"/>
      <c r="D26" s="133">
        <v>1</v>
      </c>
      <c r="E26" s="133"/>
      <c r="F26" s="124" t="s">
        <v>12</v>
      </c>
      <c r="G26" s="136" t="s">
        <v>27</v>
      </c>
    </row>
    <row r="27" spans="1:8" ht="15.5" x14ac:dyDescent="0.35">
      <c r="A27" s="135" t="s">
        <v>58</v>
      </c>
      <c r="B27" s="132" t="s">
        <v>28</v>
      </c>
      <c r="C27" s="124"/>
      <c r="D27" s="133">
        <v>1</v>
      </c>
      <c r="E27" s="133"/>
      <c r="F27" s="124" t="s">
        <v>12</v>
      </c>
      <c r="G27" s="127" t="s">
        <v>29</v>
      </c>
    </row>
    <row r="28" spans="1:8" ht="15.5" x14ac:dyDescent="0.35">
      <c r="A28" s="135" t="s">
        <v>58</v>
      </c>
      <c r="B28" s="132" t="s">
        <v>38</v>
      </c>
      <c r="C28" s="124"/>
      <c r="D28" s="133">
        <v>1</v>
      </c>
      <c r="E28" s="133"/>
      <c r="F28" s="124" t="s">
        <v>12</v>
      </c>
      <c r="G28" s="127" t="s">
        <v>29</v>
      </c>
      <c r="H28" s="128"/>
    </row>
    <row r="29" spans="1:8" ht="16" thickBot="1" x14ac:dyDescent="0.4">
      <c r="A29" s="142" t="s">
        <v>58</v>
      </c>
      <c r="B29" s="16" t="s">
        <v>30</v>
      </c>
      <c r="C29" s="18"/>
      <c r="D29" s="52">
        <v>1</v>
      </c>
      <c r="E29" s="52"/>
      <c r="F29" s="18" t="s">
        <v>12</v>
      </c>
      <c r="G29" s="19" t="s">
        <v>31</v>
      </c>
    </row>
    <row r="30" spans="1:8" ht="16" thickBot="1" x14ac:dyDescent="0.4">
      <c r="A30" s="21"/>
      <c r="B30" s="30"/>
      <c r="C30" s="31">
        <v>0</v>
      </c>
      <c r="D30" s="31">
        <f>SUM(D21:D29)</f>
        <v>10</v>
      </c>
      <c r="E30" s="31">
        <f>SUM(C30:D30)</f>
        <v>10</v>
      </c>
      <c r="F30" s="32"/>
      <c r="G30" s="25"/>
    </row>
    <row r="31" spans="1:8" ht="16" thickBot="1" x14ac:dyDescent="0.4">
      <c r="A31" s="26" t="s">
        <v>32</v>
      </c>
      <c r="B31" s="22"/>
      <c r="C31" s="27"/>
      <c r="D31" s="27"/>
      <c r="E31" s="27"/>
      <c r="F31" s="28"/>
      <c r="G31" s="29"/>
    </row>
    <row r="32" spans="1:8" ht="15.5" x14ac:dyDescent="0.35">
      <c r="A32" s="33" t="s">
        <v>32</v>
      </c>
      <c r="B32" s="34" t="s">
        <v>23</v>
      </c>
      <c r="C32" s="35">
        <v>1</v>
      </c>
      <c r="D32" s="35"/>
      <c r="E32" s="35"/>
      <c r="F32" s="36" t="s">
        <v>12</v>
      </c>
      <c r="G32" s="37" t="s">
        <v>33</v>
      </c>
    </row>
    <row r="33" spans="1:13" ht="16" thickBot="1" x14ac:dyDescent="0.4">
      <c r="A33" s="38" t="s">
        <v>32</v>
      </c>
      <c r="B33" s="39" t="s">
        <v>34</v>
      </c>
      <c r="C33" s="40">
        <v>4</v>
      </c>
      <c r="D33" s="40"/>
      <c r="E33" s="40"/>
      <c r="F33" s="41" t="s">
        <v>12</v>
      </c>
      <c r="G33" s="42" t="s">
        <v>33</v>
      </c>
    </row>
    <row r="34" spans="1:13" ht="16" thickBot="1" x14ac:dyDescent="0.4">
      <c r="A34" s="43"/>
      <c r="B34" s="44"/>
      <c r="C34" s="45">
        <f>SUM(C32:C33)</f>
        <v>5</v>
      </c>
      <c r="D34" s="45">
        <v>0</v>
      </c>
      <c r="E34" s="45">
        <f>SUM(C34:D34)</f>
        <v>5</v>
      </c>
      <c r="F34" s="46"/>
      <c r="G34" s="47"/>
    </row>
    <row r="35" spans="1:13" ht="16" thickBot="1" x14ac:dyDescent="0.4">
      <c r="A35" s="48" t="s">
        <v>35</v>
      </c>
      <c r="B35" s="30"/>
      <c r="C35" s="24"/>
      <c r="D35" s="49"/>
      <c r="E35" s="49"/>
      <c r="F35" s="24"/>
      <c r="G35" s="25"/>
    </row>
    <row r="36" spans="1:13" ht="15.5" x14ac:dyDescent="0.35">
      <c r="A36" s="3" t="s">
        <v>35</v>
      </c>
      <c r="B36" s="4" t="s">
        <v>23</v>
      </c>
      <c r="C36" s="5">
        <v>1</v>
      </c>
      <c r="D36" s="6"/>
      <c r="E36" s="6"/>
      <c r="F36" s="6" t="s">
        <v>12</v>
      </c>
      <c r="G36" s="7" t="s">
        <v>36</v>
      </c>
    </row>
    <row r="37" spans="1:13" ht="15.5" x14ac:dyDescent="0.35">
      <c r="A37" s="8" t="s">
        <v>35</v>
      </c>
      <c r="B37" s="9" t="s">
        <v>37</v>
      </c>
      <c r="C37" s="10">
        <v>3</v>
      </c>
      <c r="D37" s="11"/>
      <c r="E37" s="11"/>
      <c r="F37" s="11" t="s">
        <v>12</v>
      </c>
      <c r="G37" s="12" t="s">
        <v>36</v>
      </c>
      <c r="H37" s="128"/>
    </row>
    <row r="38" spans="1:13" ht="16" thickBot="1" x14ac:dyDescent="0.4">
      <c r="A38" s="15" t="s">
        <v>35</v>
      </c>
      <c r="B38" s="50" t="s">
        <v>38</v>
      </c>
      <c r="C38" s="51"/>
      <c r="D38" s="52">
        <v>8</v>
      </c>
      <c r="E38" s="52"/>
      <c r="F38" s="53" t="s">
        <v>12</v>
      </c>
      <c r="G38" s="54" t="s">
        <v>31</v>
      </c>
    </row>
    <row r="39" spans="1:13" ht="16" thickBot="1" x14ac:dyDescent="0.4">
      <c r="A39" s="21"/>
      <c r="B39" s="55"/>
      <c r="C39" s="23">
        <f>SUM(C36:C38)</f>
        <v>4</v>
      </c>
      <c r="D39" s="56">
        <v>8</v>
      </c>
      <c r="E39" s="56">
        <f>SUM(C39:D39)</f>
        <v>12</v>
      </c>
      <c r="F39" s="24"/>
      <c r="G39" s="57"/>
    </row>
    <row r="40" spans="1:13" ht="16" thickBot="1" x14ac:dyDescent="0.4">
      <c r="A40" s="58" t="s">
        <v>39</v>
      </c>
      <c r="B40" s="30"/>
      <c r="C40" s="27"/>
      <c r="D40" s="49"/>
      <c r="E40" s="31"/>
      <c r="F40" s="59"/>
      <c r="G40" s="60"/>
    </row>
    <row r="41" spans="1:13" ht="29.5" customHeight="1" x14ac:dyDescent="0.35">
      <c r="A41" s="3" t="s">
        <v>39</v>
      </c>
      <c r="B41" s="4" t="s">
        <v>23</v>
      </c>
      <c r="C41" s="5">
        <v>1</v>
      </c>
      <c r="D41" s="6"/>
      <c r="E41" s="6"/>
      <c r="F41" s="6" t="s">
        <v>12</v>
      </c>
      <c r="G41" s="7" t="s">
        <v>36</v>
      </c>
    </row>
    <row r="42" spans="1:13" ht="32.25" customHeight="1" x14ac:dyDescent="0.35">
      <c r="A42" s="8" t="s">
        <v>39</v>
      </c>
      <c r="B42" s="9" t="s">
        <v>37</v>
      </c>
      <c r="C42" s="10">
        <v>1</v>
      </c>
      <c r="D42" s="11"/>
      <c r="E42" s="11"/>
      <c r="F42" s="11" t="s">
        <v>12</v>
      </c>
      <c r="G42" s="12" t="s">
        <v>36</v>
      </c>
    </row>
    <row r="43" spans="1:13" ht="31.5" thickBot="1" x14ac:dyDescent="0.4">
      <c r="A43" s="129" t="s">
        <v>39</v>
      </c>
      <c r="B43" s="16" t="s">
        <v>38</v>
      </c>
      <c r="C43" s="17">
        <v>18</v>
      </c>
      <c r="D43" s="18"/>
      <c r="E43" s="130"/>
      <c r="F43" s="124" t="s">
        <v>12</v>
      </c>
      <c r="G43" s="19" t="s">
        <v>36</v>
      </c>
      <c r="H43" s="128"/>
      <c r="I43" s="128"/>
      <c r="J43" s="128"/>
      <c r="K43" s="128"/>
      <c r="L43" s="128"/>
      <c r="M43" s="128"/>
    </row>
    <row r="44" spans="1:13" ht="16" thickBot="1" x14ac:dyDescent="0.4">
      <c r="A44" s="21"/>
      <c r="B44" s="30"/>
      <c r="C44" s="62">
        <f>SUM(C41:C43)</f>
        <v>20</v>
      </c>
      <c r="D44" s="31">
        <v>0</v>
      </c>
      <c r="E44" s="31">
        <f>SUM(C44:D44)</f>
        <v>20</v>
      </c>
      <c r="F44" s="24"/>
      <c r="G44" s="25"/>
    </row>
    <row r="45" spans="1:13" ht="16" thickBot="1" x14ac:dyDescent="0.4">
      <c r="A45" s="58" t="s">
        <v>40</v>
      </c>
      <c r="B45" s="30"/>
      <c r="C45" s="63"/>
      <c r="D45" s="49"/>
      <c r="E45" s="64"/>
      <c r="F45" s="24"/>
      <c r="G45" s="25"/>
    </row>
    <row r="46" spans="1:13" ht="31" x14ac:dyDescent="0.35">
      <c r="A46" s="3" t="s">
        <v>40</v>
      </c>
      <c r="B46" s="4" t="s">
        <v>23</v>
      </c>
      <c r="C46" s="5">
        <v>1</v>
      </c>
      <c r="D46" s="65"/>
      <c r="E46" s="65"/>
      <c r="F46" s="6" t="s">
        <v>12</v>
      </c>
      <c r="G46" s="7" t="s">
        <v>15</v>
      </c>
    </row>
    <row r="47" spans="1:13" s="128" customFormat="1" ht="31" x14ac:dyDescent="0.35">
      <c r="A47" s="121" t="s">
        <v>40</v>
      </c>
      <c r="B47" s="132" t="s">
        <v>38</v>
      </c>
      <c r="C47" s="13">
        <v>13</v>
      </c>
      <c r="D47" s="133"/>
      <c r="E47" s="94"/>
      <c r="F47" s="124" t="s">
        <v>12</v>
      </c>
      <c r="G47" s="127" t="s">
        <v>36</v>
      </c>
    </row>
    <row r="48" spans="1:13" ht="31" x14ac:dyDescent="0.35">
      <c r="A48" s="8" t="s">
        <v>40</v>
      </c>
      <c r="B48" s="9" t="s">
        <v>38</v>
      </c>
      <c r="C48" s="10">
        <v>1</v>
      </c>
      <c r="D48" s="20"/>
      <c r="E48" s="66"/>
      <c r="F48" s="11" t="s">
        <v>12</v>
      </c>
      <c r="G48" s="12" t="s">
        <v>15</v>
      </c>
    </row>
    <row r="49" spans="1:7" ht="31.5" thickBot="1" x14ac:dyDescent="0.4">
      <c r="A49" s="43" t="s">
        <v>40</v>
      </c>
      <c r="B49" s="44" t="s">
        <v>38</v>
      </c>
      <c r="C49" s="67"/>
      <c r="D49" s="109">
        <v>1</v>
      </c>
      <c r="E49" s="68"/>
      <c r="F49" s="46" t="s">
        <v>12</v>
      </c>
      <c r="G49" s="47" t="s">
        <v>31</v>
      </c>
    </row>
    <row r="50" spans="1:7" ht="16" thickBot="1" x14ac:dyDescent="0.4">
      <c r="A50" s="21"/>
      <c r="B50" s="30"/>
      <c r="C50" s="62">
        <f>SUM(C46:C49)</f>
        <v>15</v>
      </c>
      <c r="D50" s="62">
        <f>SUM(D49:D49)</f>
        <v>1</v>
      </c>
      <c r="E50" s="62">
        <f>SUM(C50:D50)</f>
        <v>16</v>
      </c>
      <c r="F50" s="24"/>
      <c r="G50" s="25"/>
    </row>
    <row r="51" spans="1:7" ht="16" thickBot="1" x14ac:dyDescent="0.4">
      <c r="A51" s="48" t="s">
        <v>41</v>
      </c>
      <c r="B51" s="30"/>
      <c r="C51" s="63"/>
      <c r="D51" s="69"/>
      <c r="E51" s="69"/>
      <c r="F51" s="69"/>
      <c r="G51" s="25"/>
    </row>
    <row r="52" spans="1:7" ht="16" thickBot="1" x14ac:dyDescent="0.4">
      <c r="A52" s="70" t="s">
        <v>41</v>
      </c>
      <c r="B52" s="71" t="s">
        <v>23</v>
      </c>
      <c r="C52" s="72">
        <v>1</v>
      </c>
      <c r="D52" s="71"/>
      <c r="E52" s="73">
        <f>C52</f>
        <v>1</v>
      </c>
      <c r="F52" s="74" t="s">
        <v>12</v>
      </c>
      <c r="G52" s="75" t="s">
        <v>42</v>
      </c>
    </row>
    <row r="53" spans="1:7" ht="16" thickBot="1" x14ac:dyDescent="0.4">
      <c r="A53" s="58" t="s">
        <v>53</v>
      </c>
      <c r="B53" s="69"/>
      <c r="C53" s="76"/>
      <c r="D53" s="69"/>
      <c r="E53" s="69"/>
      <c r="F53" s="69"/>
      <c r="G53" s="77"/>
    </row>
    <row r="54" spans="1:7" ht="16" thickBot="1" x14ac:dyDescent="0.4">
      <c r="A54" s="15" t="s">
        <v>53</v>
      </c>
      <c r="B54" s="50" t="s">
        <v>38</v>
      </c>
      <c r="C54" s="61">
        <v>2</v>
      </c>
      <c r="D54" s="78"/>
      <c r="E54" s="78"/>
      <c r="F54" s="53" t="s">
        <v>12</v>
      </c>
      <c r="G54" s="19" t="s">
        <v>42</v>
      </c>
    </row>
    <row r="55" spans="1:7" ht="16" thickBot="1" x14ac:dyDescent="0.4">
      <c r="A55" s="21"/>
      <c r="B55" s="55"/>
      <c r="C55" s="62">
        <f>SUM(C54:C54)</f>
        <v>2</v>
      </c>
      <c r="D55" s="79"/>
      <c r="E55" s="79">
        <f>SUM(C55:D55)</f>
        <v>2</v>
      </c>
      <c r="F55" s="24"/>
      <c r="G55" s="29"/>
    </row>
    <row r="56" spans="1:7" ht="16" thickBot="1" x14ac:dyDescent="0.4">
      <c r="A56" s="80" t="s">
        <v>52</v>
      </c>
      <c r="B56" s="44"/>
      <c r="C56" s="81"/>
      <c r="D56" s="82"/>
      <c r="E56" s="82"/>
      <c r="F56" s="82"/>
      <c r="G56" s="47"/>
    </row>
    <row r="57" spans="1:7" s="128" customFormat="1" ht="31.5" thickBot="1" x14ac:dyDescent="0.4">
      <c r="A57" s="143" t="s">
        <v>52</v>
      </c>
      <c r="B57" s="86" t="s">
        <v>38</v>
      </c>
      <c r="C57" s="144">
        <v>5</v>
      </c>
      <c r="D57" s="145"/>
      <c r="E57" s="145"/>
      <c r="F57" s="146" t="s">
        <v>12</v>
      </c>
      <c r="G57" s="147" t="s">
        <v>36</v>
      </c>
    </row>
    <row r="58" spans="1:7" ht="14.25" customHeight="1" thickBot="1" x14ac:dyDescent="0.4">
      <c r="A58" s="43"/>
      <c r="B58" s="44"/>
      <c r="C58" s="88">
        <f>SUM(C57:C57)</f>
        <v>5</v>
      </c>
      <c r="D58" s="88">
        <v>0</v>
      </c>
      <c r="E58" s="88">
        <f>SUM(C58:D58)</f>
        <v>5</v>
      </c>
      <c r="F58" s="46"/>
      <c r="G58" s="47"/>
    </row>
    <row r="59" spans="1:7" ht="16" thickBot="1" x14ac:dyDescent="0.4">
      <c r="A59" s="48" t="s">
        <v>43</v>
      </c>
      <c r="B59" s="30"/>
      <c r="C59" s="27"/>
      <c r="D59" s="89"/>
      <c r="E59" s="89"/>
      <c r="F59" s="89"/>
      <c r="G59" s="90"/>
    </row>
    <row r="60" spans="1:7" ht="15.5" x14ac:dyDescent="0.35">
      <c r="A60" s="3" t="s">
        <v>43</v>
      </c>
      <c r="B60" s="4" t="s">
        <v>23</v>
      </c>
      <c r="C60" s="5">
        <v>1</v>
      </c>
      <c r="D60" s="65"/>
      <c r="E60" s="65"/>
      <c r="F60" s="6" t="s">
        <v>12</v>
      </c>
      <c r="G60" s="91" t="s">
        <v>42</v>
      </c>
    </row>
    <row r="61" spans="1:7" ht="15.5" x14ac:dyDescent="0.35">
      <c r="A61" s="8" t="s">
        <v>43</v>
      </c>
      <c r="B61" s="92" t="s">
        <v>37</v>
      </c>
      <c r="C61" s="10">
        <v>1</v>
      </c>
      <c r="D61" s="66"/>
      <c r="E61" s="66"/>
      <c r="F61" s="11" t="s">
        <v>12</v>
      </c>
      <c r="G61" s="93" t="s">
        <v>36</v>
      </c>
    </row>
    <row r="62" spans="1:7" ht="15.5" x14ac:dyDescent="0.35">
      <c r="A62" s="8" t="s">
        <v>43</v>
      </c>
      <c r="B62" s="92" t="s">
        <v>44</v>
      </c>
      <c r="C62" s="13">
        <v>1</v>
      </c>
      <c r="D62" s="94"/>
      <c r="E62" s="94"/>
      <c r="F62" s="11" t="s">
        <v>12</v>
      </c>
      <c r="G62" s="95" t="s">
        <v>36</v>
      </c>
    </row>
    <row r="63" spans="1:7" ht="15.75" customHeight="1" thickBot="1" x14ac:dyDescent="0.4">
      <c r="A63" s="8" t="s">
        <v>43</v>
      </c>
      <c r="B63" s="9" t="s">
        <v>38</v>
      </c>
      <c r="C63" s="13">
        <v>4</v>
      </c>
      <c r="D63" s="94"/>
      <c r="E63" s="94"/>
      <c r="F63" s="11" t="s">
        <v>12</v>
      </c>
      <c r="G63" s="95" t="s">
        <v>36</v>
      </c>
    </row>
    <row r="64" spans="1:7" ht="14.25" customHeight="1" thickBot="1" x14ac:dyDescent="0.4">
      <c r="A64" s="21"/>
      <c r="B64" s="55"/>
      <c r="C64" s="23">
        <f>SUM(C60:C63)</f>
        <v>7</v>
      </c>
      <c r="D64" s="23">
        <f>SUM(D60:D63)</f>
        <v>0</v>
      </c>
      <c r="E64" s="23">
        <f>SUM(C64:D64)</f>
        <v>7</v>
      </c>
      <c r="F64" s="24"/>
      <c r="G64" s="90"/>
    </row>
    <row r="65" spans="1:8" ht="16" thickBot="1" x14ac:dyDescent="0.4">
      <c r="A65" s="58" t="s">
        <v>45</v>
      </c>
      <c r="B65" s="30"/>
      <c r="C65" s="27"/>
      <c r="D65" s="89"/>
      <c r="E65" s="89"/>
      <c r="F65" s="89"/>
      <c r="G65" s="90"/>
    </row>
    <row r="66" spans="1:8" ht="15.5" x14ac:dyDescent="0.35">
      <c r="A66" s="33" t="s">
        <v>45</v>
      </c>
      <c r="B66" s="34" t="s">
        <v>23</v>
      </c>
      <c r="C66" s="83">
        <v>1</v>
      </c>
      <c r="D66" s="84"/>
      <c r="E66" s="84"/>
      <c r="F66" s="36" t="s">
        <v>12</v>
      </c>
      <c r="G66" s="96" t="s">
        <v>42</v>
      </c>
    </row>
    <row r="67" spans="1:8" ht="16" thickBot="1" x14ac:dyDescent="0.4">
      <c r="A67" s="38" t="s">
        <v>45</v>
      </c>
      <c r="B67" s="86" t="s">
        <v>38</v>
      </c>
      <c r="C67" s="115">
        <v>4</v>
      </c>
      <c r="D67" s="87"/>
      <c r="E67" s="87"/>
      <c r="F67" s="41" t="s">
        <v>12</v>
      </c>
      <c r="G67" s="97" t="s">
        <v>42</v>
      </c>
      <c r="H67" s="114"/>
    </row>
    <row r="68" spans="1:8" ht="16" thickBot="1" x14ac:dyDescent="0.4">
      <c r="A68" s="21"/>
      <c r="B68" s="22"/>
      <c r="C68" s="23">
        <f>SUM(C66:C67)</f>
        <v>5</v>
      </c>
      <c r="D68" s="23">
        <f>SUM(D66:D67)</f>
        <v>0</v>
      </c>
      <c r="E68" s="23">
        <f>SUM(C68:D68)</f>
        <v>5</v>
      </c>
      <c r="F68" s="24"/>
      <c r="G68" s="77"/>
    </row>
    <row r="69" spans="1:8" ht="16" thickBot="1" x14ac:dyDescent="0.4">
      <c r="A69" s="48" t="s">
        <v>51</v>
      </c>
      <c r="B69" s="30"/>
      <c r="C69" s="63"/>
      <c r="D69" s="69"/>
      <c r="E69" s="69"/>
      <c r="F69" s="69"/>
      <c r="G69" s="77"/>
    </row>
    <row r="70" spans="1:8" ht="15.5" x14ac:dyDescent="0.35">
      <c r="A70" s="33" t="s">
        <v>51</v>
      </c>
      <c r="B70" s="34" t="s">
        <v>23</v>
      </c>
      <c r="C70" s="83">
        <v>1</v>
      </c>
      <c r="D70" s="84"/>
      <c r="E70" s="84"/>
      <c r="F70" s="36" t="s">
        <v>12</v>
      </c>
      <c r="G70" s="96" t="s">
        <v>15</v>
      </c>
    </row>
    <row r="71" spans="1:8" ht="15.5" x14ac:dyDescent="0.35">
      <c r="A71" s="3" t="s">
        <v>51</v>
      </c>
      <c r="B71" s="4" t="s">
        <v>38</v>
      </c>
      <c r="C71" s="5">
        <v>1</v>
      </c>
      <c r="D71" s="65"/>
      <c r="E71" s="65"/>
      <c r="F71" s="6" t="s">
        <v>12</v>
      </c>
      <c r="G71" s="98" t="s">
        <v>36</v>
      </c>
    </row>
    <row r="72" spans="1:8" ht="16" thickBot="1" x14ac:dyDescent="0.4">
      <c r="A72" s="38" t="s">
        <v>51</v>
      </c>
      <c r="B72" s="39" t="s">
        <v>38</v>
      </c>
      <c r="C72" s="40"/>
      <c r="D72" s="99">
        <v>1</v>
      </c>
      <c r="E72" s="87"/>
      <c r="F72" s="41" t="s">
        <v>12</v>
      </c>
      <c r="G72" s="97" t="s">
        <v>31</v>
      </c>
    </row>
    <row r="73" spans="1:8" ht="16" thickBot="1" x14ac:dyDescent="0.4">
      <c r="A73" s="21"/>
      <c r="B73" s="30"/>
      <c r="C73" s="62">
        <f>SUM(C70:C72)</f>
        <v>2</v>
      </c>
      <c r="D73" s="62">
        <f>SUM(D70:D72)</f>
        <v>1</v>
      </c>
      <c r="E73" s="79">
        <f>SUM(C73:D73)</f>
        <v>3</v>
      </c>
      <c r="F73" s="24"/>
      <c r="G73" s="77"/>
    </row>
    <row r="74" spans="1:8" ht="16" thickBot="1" x14ac:dyDescent="0.4">
      <c r="A74" s="80" t="s">
        <v>49</v>
      </c>
      <c r="B74" s="44"/>
      <c r="C74" s="81"/>
      <c r="D74" s="100"/>
      <c r="E74" s="100"/>
      <c r="F74" s="82"/>
      <c r="G74" s="47"/>
    </row>
    <row r="75" spans="1:8" ht="31" x14ac:dyDescent="0.35">
      <c r="A75" s="3" t="s">
        <v>49</v>
      </c>
      <c r="B75" s="4" t="s">
        <v>23</v>
      </c>
      <c r="C75" s="5">
        <v>1</v>
      </c>
      <c r="D75" s="65"/>
      <c r="E75" s="65"/>
      <c r="F75" s="6" t="s">
        <v>12</v>
      </c>
      <c r="G75" s="98" t="s">
        <v>36</v>
      </c>
    </row>
    <row r="76" spans="1:8" ht="31" x14ac:dyDescent="0.35">
      <c r="A76" s="3" t="s">
        <v>49</v>
      </c>
      <c r="B76" s="112" t="s">
        <v>38</v>
      </c>
      <c r="C76" s="111">
        <v>1</v>
      </c>
      <c r="D76" s="71"/>
      <c r="E76" s="71"/>
      <c r="F76" s="113">
        <v>46037</v>
      </c>
      <c r="G76" s="75" t="s">
        <v>56</v>
      </c>
    </row>
    <row r="77" spans="1:8" ht="31.5" thickBot="1" x14ac:dyDescent="0.4">
      <c r="A77" s="121" t="s">
        <v>49</v>
      </c>
      <c r="B77" s="16" t="s">
        <v>38</v>
      </c>
      <c r="C77" s="17">
        <v>7</v>
      </c>
      <c r="D77" s="122"/>
      <c r="E77" s="122"/>
      <c r="F77" s="18" t="s">
        <v>12</v>
      </c>
      <c r="G77" s="19" t="s">
        <v>36</v>
      </c>
    </row>
    <row r="78" spans="1:8" ht="16" thickBot="1" x14ac:dyDescent="0.4">
      <c r="A78" s="48"/>
      <c r="B78" s="101"/>
      <c r="C78" s="23">
        <f>SUM(C75:C77)</f>
        <v>9</v>
      </c>
      <c r="D78" s="23">
        <f>SUM(D75:D77)</f>
        <v>0</v>
      </c>
      <c r="E78" s="102">
        <f>SUM(C78:D78)</f>
        <v>9</v>
      </c>
      <c r="F78" s="24"/>
      <c r="G78" s="25"/>
    </row>
    <row r="79" spans="1:8" ht="16" thickBot="1" x14ac:dyDescent="0.4">
      <c r="A79" s="58" t="s">
        <v>50</v>
      </c>
      <c r="B79" s="30"/>
      <c r="C79" s="27"/>
      <c r="D79" s="103"/>
      <c r="E79" s="103"/>
      <c r="F79" s="89"/>
      <c r="G79" s="25"/>
    </row>
    <row r="80" spans="1:8" ht="15.5" x14ac:dyDescent="0.35">
      <c r="A80" s="33" t="s">
        <v>50</v>
      </c>
      <c r="B80" s="34" t="s">
        <v>23</v>
      </c>
      <c r="C80" s="83">
        <v>1</v>
      </c>
      <c r="D80" s="84"/>
      <c r="E80" s="84"/>
      <c r="F80" s="36" t="s">
        <v>12</v>
      </c>
      <c r="G80" s="85" t="s">
        <v>15</v>
      </c>
    </row>
    <row r="81" spans="1:8" ht="15.5" x14ac:dyDescent="0.35">
      <c r="A81" s="121" t="s">
        <v>50</v>
      </c>
      <c r="B81" s="125" t="s">
        <v>38</v>
      </c>
      <c r="C81" s="126">
        <v>1</v>
      </c>
      <c r="D81" s="122"/>
      <c r="E81" s="122"/>
      <c r="F81" s="18" t="s">
        <v>12</v>
      </c>
      <c r="G81" s="19" t="s">
        <v>36</v>
      </c>
    </row>
    <row r="82" spans="1:8" ht="16" thickBot="1" x14ac:dyDescent="0.4">
      <c r="A82" s="121" t="s">
        <v>50</v>
      </c>
      <c r="B82" s="123" t="s">
        <v>46</v>
      </c>
      <c r="C82" s="13">
        <v>11</v>
      </c>
      <c r="D82" s="94"/>
      <c r="E82" s="94"/>
      <c r="F82" s="124" t="s">
        <v>12</v>
      </c>
      <c r="G82" s="127" t="s">
        <v>15</v>
      </c>
      <c r="H82" s="157"/>
    </row>
    <row r="83" spans="1:8" ht="15" customHeight="1" thickBot="1" x14ac:dyDescent="0.4">
      <c r="A83" s="21"/>
      <c r="B83" s="30"/>
      <c r="C83" s="23">
        <f>SUM(C80:C82)</f>
        <v>13</v>
      </c>
      <c r="D83" s="23">
        <f>SUM(D80:D82)</f>
        <v>0</v>
      </c>
      <c r="E83" s="23">
        <f>SUM(C83:D83)</f>
        <v>13</v>
      </c>
      <c r="F83" s="24"/>
      <c r="G83" s="29"/>
    </row>
    <row r="84" spans="1:8" ht="30.5" thickBot="1" x14ac:dyDescent="0.4">
      <c r="A84" s="48" t="s">
        <v>47</v>
      </c>
      <c r="B84" s="24"/>
      <c r="C84" s="31">
        <f>C78+C30+C34+C68+C73+C83+C64+C58+C55+C50+C52+C44+C39+C19</f>
        <v>91</v>
      </c>
      <c r="D84" s="31">
        <f>D78+D30+D34+D68+D73+D83+D64+D58+D55+D50+D52+D44+D39+D19</f>
        <v>24</v>
      </c>
      <c r="E84" s="31">
        <f>SUM(E12:E83)</f>
        <v>115</v>
      </c>
      <c r="F84" s="24"/>
      <c r="G84" s="104"/>
    </row>
    <row r="85" spans="1:8" ht="16" thickBot="1" x14ac:dyDescent="0.4">
      <c r="A85" s="105" t="s">
        <v>48</v>
      </c>
      <c r="B85" s="106"/>
      <c r="C85" s="107">
        <f>E84</f>
        <v>115</v>
      </c>
      <c r="D85" s="106"/>
      <c r="E85" s="106"/>
      <c r="F85" s="106"/>
      <c r="G85" s="108"/>
    </row>
  </sheetData>
  <mergeCells count="5">
    <mergeCell ref="A10:A11"/>
    <mergeCell ref="B10:B11"/>
    <mergeCell ref="C10:D10"/>
    <mergeCell ref="F10:F11"/>
    <mergeCell ref="G10:G11"/>
  </mergeCells>
  <phoneticPr fontId="9" type="noConversion"/>
  <pageMargins left="0.7" right="0.7" top="0.75" bottom="0.75" header="0.3" footer="0.3"/>
  <pageSetup scale="89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koosseis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Savi</dc:creator>
  <cp:lastModifiedBy>Mairi Kompus</cp:lastModifiedBy>
  <cp:lastPrinted>2023-10-10T04:43:02Z</cp:lastPrinted>
  <dcterms:created xsi:type="dcterms:W3CDTF">2020-04-27T14:00:13Z</dcterms:created>
  <dcterms:modified xsi:type="dcterms:W3CDTF">2024-07-29T06:54:46Z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1893107152</vt:i4>
  </property>
  <property fmtid="{D5CDD505-2E9C-101B-9397-08002B2CF9AE}" pid="3" name="_NewReviewCycle">
    <vt:lpwstr/>
  </property>
  <property fmtid="{D5CDD505-2E9C-101B-9397-08002B2CF9AE}" pid="4" name="_EmailSubject">
    <vt:lpwstr>Vs: ametikohtade arv</vt:lpwstr>
  </property>
  <property fmtid="{D5CDD505-2E9C-101B-9397-08002B2CF9AE}" pid="5" name="_AuthorEmail">
    <vt:lpwstr>Mairi.Kompus@ravimiamet.ee</vt:lpwstr>
  </property>
  <property fmtid="{D5CDD505-2E9C-101B-9397-08002B2CF9AE}" pid="6" name="_AuthorEmailDisplayName">
    <vt:lpwstr>Mairi Kompus</vt:lpwstr>
  </property>
  <property fmtid="{D5CDD505-2E9C-101B-9397-08002B2CF9AE}" pid="7" name="_PreviousAdHocReviewCycleID">
    <vt:i4>-1890197576</vt:i4>
  </property>
</Properties>
</file>